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'Лист1'!$A$1:$F$26</definedName>
  </definedNames>
  <calcPr fullCalcOnLoad="1"/>
</workbook>
</file>

<file path=xl/sharedStrings.xml><?xml version="1.0" encoding="utf-8"?>
<sst xmlns="http://schemas.openxmlformats.org/spreadsheetml/2006/main" count="45" uniqueCount="40">
  <si>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</si>
  <si>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</si>
  <si>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</si>
  <si>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</si>
  <si>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</si>
  <si>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</si>
  <si>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</si>
  <si>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</si>
  <si>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</si>
  <si>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</si>
  <si>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</si>
  <si>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</si>
  <si>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</si>
  <si>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</si>
  <si>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</si>
  <si>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</si>
  <si>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</si>
  <si>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</si>
  <si>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</si>
  <si>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</si>
  <si>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</si>
  <si>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</si>
  <si>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</si>
  <si>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</si>
  <si>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</si>
  <si>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</si>
  <si>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</si>
  <si>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</si>
  <si>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</si>
  <si>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</si>
  <si>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>Л.В. Тарасова</t>
  </si>
  <si>
    <t>Приложение 12</t>
  </si>
  <si>
    <t>Одинцовского городского округа в плановом периоде 2023 и 2024 годов</t>
  </si>
  <si>
    <t>2023 год                (тыс. руб.)</t>
  </si>
  <si>
    <t>2024 год            (тыс. руб.)</t>
  </si>
  <si>
    <t>к проекту решения Совета депутатов</t>
  </si>
  <si>
    <t>Привлечение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</si>
  <si>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</si>
  <si>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</si>
  <si>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от   "          "                 2021 г. №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</si>
</sst>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2" fontId="3" fillId="33" borderId="10" xfId="62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2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0" xfId="54" applyFont="1" applyFill="1" applyBorder="1" applyAlignment="1">
      <alignment horizontal="righ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140625" style="1" customWidth="1"/>
    <col min="4" max="4" width="58.00390625" style="1" customWidth="1"/>
    <col min="5" max="5" width="22.7109375" style="1" customWidth="1"/>
    <col min="6" max="6" width="22.421875" style="16" customWidth="1"/>
    <col min="7" max="16384" width="9.140625" style="1" customWidth="1"/>
  </cols>
  <sheetData>
    <row r="1" spans="1:6" ht="15.75">
      <c r="A1" s="39" t="s">
        <v>31</v>
      </c>
      <c r="B1" s="39"/>
      <c r="C1" s="39"/>
      <c r="D1" s="39"/>
      <c r="E1" s="39"/>
      <c r="F1" s="39"/>
    </row>
    <row r="2" spans="1:6" ht="15.75">
      <c r="A2" s="39" t="s">
        <v>35</v>
      </c>
      <c r="B2" s="39"/>
      <c r="C2" s="39"/>
      <c r="D2" s="39"/>
      <c r="E2" s="39"/>
      <c r="F2" s="39"/>
    </row>
    <row r="3" spans="1:6" ht="15.75">
      <c r="A3" s="39" t="s">
        <v>12</v>
      </c>
      <c r="B3" s="39"/>
      <c r="C3" s="39"/>
      <c r="D3" s="39"/>
      <c r="E3" s="39"/>
      <c r="F3" s="39"/>
    </row>
    <row r="4" spans="1:6" ht="15.75">
      <c r="A4" s="39" t="s">
        <v>39</v>
      </c>
      <c r="B4" s="39"/>
      <c r="C4" s="39"/>
      <c r="D4" s="39"/>
      <c r="E4" s="39"/>
      <c r="F4" s="39"/>
    </row>
    <row r="5" spans="1:6" ht="15.75">
      <c r="A5" s="28"/>
      <c r="B5" s="28"/>
      <c r="C5" s="28"/>
      <c r="D5" s="28"/>
      <c r="E5" s="28"/>
      <c r="F5" s="28"/>
    </row>
    <row r="7" spans="1:6" ht="20.25">
      <c r="A7" s="38" t="s">
        <v>0</v>
      </c>
      <c r="B7" s="38"/>
      <c r="C7" s="38"/>
      <c r="D7" s="38"/>
      <c r="E7" s="38"/>
      <c r="F7" s="38"/>
    </row>
    <row r="8" spans="1:6" ht="20.25">
      <c r="A8" s="38" t="s">
        <v>32</v>
      </c>
      <c r="B8" s="38"/>
      <c r="C8" s="38"/>
      <c r="D8" s="38"/>
      <c r="E8" s="38"/>
      <c r="F8" s="38"/>
    </row>
    <row r="9" ht="15.75">
      <c r="F9" s="25"/>
    </row>
    <row r="10" spans="1:13" s="3" customFormat="1" ht="96.75" customHeight="1">
      <c r="A10" s="2" t="s">
        <v>1</v>
      </c>
      <c r="B10" s="20" t="s">
        <v>4</v>
      </c>
      <c r="C10" s="2" t="s">
        <v>6</v>
      </c>
      <c r="D10" s="2" t="s">
        <v>7</v>
      </c>
      <c r="E10" s="26" t="s">
        <v>33</v>
      </c>
      <c r="F10" s="27" t="s">
        <v>34</v>
      </c>
      <c r="I10" s="24"/>
      <c r="J10" s="24"/>
      <c r="K10" s="24"/>
      <c r="L10" s="24"/>
      <c r="M10" s="24"/>
    </row>
    <row r="11" spans="1:13" s="3" customFormat="1" ht="23.25" customHeight="1">
      <c r="A11" s="4"/>
      <c r="B11" s="5"/>
      <c r="C11" s="31" t="s">
        <v>13</v>
      </c>
      <c r="D11" s="32"/>
      <c r="E11" s="23">
        <f>SUM(E23*-1)</f>
        <v>-839000</v>
      </c>
      <c r="F11" s="23">
        <f>SUM(F23*-1)</f>
        <v>365000</v>
      </c>
      <c r="I11" s="24"/>
      <c r="J11" s="24"/>
      <c r="K11" s="24"/>
      <c r="L11" s="24"/>
      <c r="M11" s="24"/>
    </row>
    <row r="12" spans="1:13" s="3" customFormat="1" ht="24" customHeight="1">
      <c r="A12" s="4"/>
      <c r="B12" s="9"/>
      <c r="C12" s="33" t="s">
        <v>0</v>
      </c>
      <c r="D12" s="34"/>
      <c r="E12" s="13"/>
      <c r="F12" s="13"/>
      <c r="I12" s="24"/>
      <c r="J12" s="24"/>
      <c r="K12" s="24"/>
      <c r="L12" s="24"/>
      <c r="M12" s="24"/>
    </row>
    <row r="13" spans="1:13" ht="46.5" customHeight="1">
      <c r="A13" s="35" t="s">
        <v>8</v>
      </c>
      <c r="B13" s="17" t="s">
        <v>5</v>
      </c>
      <c r="C13" s="18" t="s">
        <v>15</v>
      </c>
      <c r="D13" s="19" t="s">
        <v>2</v>
      </c>
      <c r="E13" s="15">
        <f>E14+E16</f>
        <v>839000</v>
      </c>
      <c r="F13" s="15">
        <f>F14+F16</f>
        <v>-365000</v>
      </c>
      <c r="I13" s="24"/>
      <c r="J13" s="24"/>
      <c r="K13" s="24"/>
      <c r="L13" s="24"/>
      <c r="M13" s="24"/>
    </row>
    <row r="14" spans="1:6" ht="45.75" customHeight="1">
      <c r="A14" s="36"/>
      <c r="B14" s="9" t="s">
        <v>5</v>
      </c>
      <c r="C14" s="10" t="s">
        <v>16</v>
      </c>
      <c r="D14" s="11" t="s">
        <v>27</v>
      </c>
      <c r="E14" s="14">
        <f>E15</f>
        <v>1629000</v>
      </c>
      <c r="F14" s="14">
        <f>F15</f>
        <v>840000</v>
      </c>
    </row>
    <row r="15" spans="1:6" ht="56.25" customHeight="1">
      <c r="A15" s="36"/>
      <c r="B15" s="9" t="s">
        <v>5</v>
      </c>
      <c r="C15" s="10" t="s">
        <v>17</v>
      </c>
      <c r="D15" s="12" t="s">
        <v>36</v>
      </c>
      <c r="E15" s="14">
        <v>1629000</v>
      </c>
      <c r="F15" s="14">
        <v>840000</v>
      </c>
    </row>
    <row r="16" spans="1:6" ht="51.75" customHeight="1">
      <c r="A16" s="36"/>
      <c r="B16" s="9" t="s">
        <v>5</v>
      </c>
      <c r="C16" s="10" t="s">
        <v>18</v>
      </c>
      <c r="D16" s="12" t="s">
        <v>37</v>
      </c>
      <c r="E16" s="14">
        <f>SUM(E17)</f>
        <v>-790000</v>
      </c>
      <c r="F16" s="14">
        <f>SUM(F17)</f>
        <v>-1205000</v>
      </c>
    </row>
    <row r="17" spans="1:6" ht="57" customHeight="1">
      <c r="A17" s="36"/>
      <c r="B17" s="9" t="s">
        <v>5</v>
      </c>
      <c r="C17" s="10" t="s">
        <v>19</v>
      </c>
      <c r="D17" s="12" t="s">
        <v>38</v>
      </c>
      <c r="E17" s="14">
        <v>-790000</v>
      </c>
      <c r="F17" s="14">
        <v>-1205000</v>
      </c>
    </row>
    <row r="18" spans="1:6" ht="35.25" customHeight="1">
      <c r="A18" s="37" t="s">
        <v>11</v>
      </c>
      <c r="B18" s="17"/>
      <c r="C18" s="18" t="s">
        <v>20</v>
      </c>
      <c r="D18" s="19" t="s">
        <v>3</v>
      </c>
      <c r="E18" s="15">
        <f>E21+E20</f>
        <v>0</v>
      </c>
      <c r="F18" s="15">
        <f>F21+F20</f>
        <v>0</v>
      </c>
    </row>
    <row r="19" spans="1:6" ht="35.25" customHeight="1">
      <c r="A19" s="37"/>
      <c r="B19" s="9"/>
      <c r="C19" s="10" t="s">
        <v>21</v>
      </c>
      <c r="D19" s="11" t="s">
        <v>10</v>
      </c>
      <c r="E19" s="14">
        <f>SUM(E20)</f>
        <v>-30885801.66</v>
      </c>
      <c r="F19" s="14">
        <f>SUM(F20)</f>
        <v>-26647708.28</v>
      </c>
    </row>
    <row r="20" spans="1:6" ht="35.25" customHeight="1">
      <c r="A20" s="37"/>
      <c r="B20" s="9"/>
      <c r="C20" s="10" t="s">
        <v>22</v>
      </c>
      <c r="D20" s="11" t="s">
        <v>25</v>
      </c>
      <c r="E20" s="14">
        <f>-29256801.66-E15</f>
        <v>-30885801.66</v>
      </c>
      <c r="F20" s="14">
        <f>-25807708.28-F15</f>
        <v>-26647708.28</v>
      </c>
    </row>
    <row r="21" spans="1:6" ht="35.25" customHeight="1">
      <c r="A21" s="37"/>
      <c r="B21" s="9"/>
      <c r="C21" s="10" t="s">
        <v>23</v>
      </c>
      <c r="D21" s="11" t="s">
        <v>9</v>
      </c>
      <c r="E21" s="14">
        <f>SUM(E22)</f>
        <v>30885801.66</v>
      </c>
      <c r="F21" s="14">
        <f>SUM(F22)</f>
        <v>26647708.28</v>
      </c>
    </row>
    <row r="22" spans="1:6" ht="35.25" customHeight="1">
      <c r="A22" s="37"/>
      <c r="B22" s="9"/>
      <c r="C22" s="10" t="s">
        <v>24</v>
      </c>
      <c r="D22" s="11" t="s">
        <v>26</v>
      </c>
      <c r="E22" s="14">
        <f>30095801.66-E17</f>
        <v>30885801.66</v>
      </c>
      <c r="F22" s="14">
        <f>25442708.28-F17</f>
        <v>26647708.28</v>
      </c>
    </row>
    <row r="23" spans="1:6" ht="35.25" customHeight="1">
      <c r="A23" s="21"/>
      <c r="B23" s="9"/>
      <c r="C23" s="29" t="s">
        <v>14</v>
      </c>
      <c r="D23" s="30"/>
      <c r="E23" s="15">
        <f>E13+E18</f>
        <v>839000</v>
      </c>
      <c r="F23" s="15">
        <f>F13+F18</f>
        <v>-365000</v>
      </c>
    </row>
    <row r="24" spans="1:5" ht="15.75">
      <c r="A24" s="6"/>
      <c r="B24" s="6"/>
      <c r="C24" s="6"/>
      <c r="D24" s="7"/>
      <c r="E24" s="7"/>
    </row>
    <row r="25" spans="1:6" ht="15.75">
      <c r="A25" s="8" t="s">
        <v>28</v>
      </c>
      <c r="B25" s="8"/>
      <c r="C25" s="8"/>
      <c r="D25" s="8"/>
      <c r="E25" s="8"/>
      <c r="F25" s="22"/>
    </row>
    <row r="26" spans="1:6" ht="15.75">
      <c r="A26" s="8" t="s">
        <v>29</v>
      </c>
      <c r="B26" s="8"/>
      <c r="C26" s="8"/>
      <c r="D26" s="8"/>
      <c r="E26" s="8"/>
      <c r="F26" s="22" t="s">
        <v>30</v>
      </c>
    </row>
  </sheetData>
  <sheetProtection/>
  <mergeCells count="11">
    <mergeCell ref="A1:F1"/>
    <mergeCell ref="A2:F2"/>
    <mergeCell ref="A3:F3"/>
    <mergeCell ref="A4:F4"/>
    <mergeCell ref="C23:D23"/>
    <mergeCell ref="C11:D11"/>
    <mergeCell ref="C12:D12"/>
    <mergeCell ref="A13:A17"/>
    <mergeCell ref="A18:A22"/>
    <mergeCell ref="A7:F7"/>
    <mergeCell ref="A8:F8"/>
  </mergeCells>
  <printOptions/>
  <pageMargins left="0.1968503937007874" right="0.1968503937007874" top="0" bottom="0" header="0.11811023622047245" footer="0.1181102362204724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BAI</cp:lastModifiedBy>
  <cp:lastPrinted>2021-11-11T15:24:55Z</cp:lastPrinted>
  <dcterms:created xsi:type="dcterms:W3CDTF">2010-08-05T10:39:05Z</dcterms:created>
  <dcterms:modified xsi:type="dcterms:W3CDTF">2021-11-11T17:46:55Z</dcterms:modified>
  <cp:category/>
  <cp:version/>
  <cp:contentType/>
  <cp:contentStatus/>
</cp:coreProperties>
</file>